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7" i="1"/>
  <c r="J135"/>
  <c r="J137" s="1"/>
  <c r="I135"/>
  <c r="H135"/>
  <c r="H137" s="1"/>
  <c r="G135"/>
  <c r="G137" s="1"/>
  <c r="F135"/>
  <c r="F137" s="1"/>
  <c r="L78"/>
  <c r="J78"/>
  <c r="I78"/>
  <c r="H78"/>
  <c r="G78"/>
  <c r="L59"/>
  <c r="L61" s="1"/>
  <c r="J59"/>
  <c r="J61" s="1"/>
  <c r="I59"/>
  <c r="H59"/>
  <c r="H61" s="1"/>
  <c r="G59"/>
  <c r="G61" s="1"/>
  <c r="F59"/>
  <c r="F61" s="1"/>
  <c r="L99"/>
  <c r="J99"/>
  <c r="I99"/>
  <c r="H99"/>
  <c r="G99"/>
  <c r="F99"/>
  <c r="L118"/>
  <c r="H118"/>
  <c r="G118"/>
  <c r="F118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I137"/>
  <c r="B128"/>
  <c r="A128"/>
  <c r="L127"/>
  <c r="J127"/>
  <c r="I127"/>
  <c r="H127"/>
  <c r="G127"/>
  <c r="F127"/>
  <c r="B119"/>
  <c r="A119"/>
  <c r="J118"/>
  <c r="I118"/>
  <c r="B109"/>
  <c r="A109"/>
  <c r="L108"/>
  <c r="J108"/>
  <c r="I108"/>
  <c r="H108"/>
  <c r="G108"/>
  <c r="F108"/>
  <c r="B100"/>
  <c r="A100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I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38" l="1"/>
  <c r="G157"/>
  <c r="J157"/>
  <c r="L157"/>
  <c r="I157"/>
  <c r="F100"/>
  <c r="H100"/>
  <c r="L100"/>
  <c r="J100"/>
  <c r="H138"/>
  <c r="G138"/>
  <c r="L138"/>
  <c r="F138"/>
  <c r="J138"/>
  <c r="J62"/>
  <c r="I62"/>
  <c r="F62"/>
  <c r="H62"/>
  <c r="G62"/>
  <c r="L62"/>
  <c r="I100"/>
  <c r="G100"/>
  <c r="J119"/>
  <c r="I119"/>
  <c r="F119"/>
  <c r="G119"/>
  <c r="H119"/>
  <c r="L119"/>
  <c r="L196" s="1"/>
  <c r="G196" l="1"/>
  <c r="F196"/>
  <c r="I196"/>
  <c r="J196"/>
  <c r="H196"/>
</calcChain>
</file>

<file path=xl/sharedStrings.xml><?xml version="1.0" encoding="utf-8"?>
<sst xmlns="http://schemas.openxmlformats.org/spreadsheetml/2006/main" count="255" uniqueCount="82">
  <si>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</si>
  <si>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</si>
  <si>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</si>
  <si>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</si>
  <si>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</si>
  <si>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</si>
  <si>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</si>
  <si>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</si>
  <si>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</si>
  <si>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</si>
  <si>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</si>
  <si>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</si>
  <si>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</si>
  <si>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</si>
  <si>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</si>
  <si>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</si>
  <si>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</si>
  <si>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</si>
  <si>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</si>
  <si>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</si>
  <si>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</si>
  <si>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</si>
  <si>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</si>
  <si>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</si>
  <si>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</si>
  <si>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</si>
  <si>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</si>
  <si>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</si>
  <si>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</si>
  <si>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</si>
  <si>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</si>
  <si>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</si>
  <si>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</si>
  <si>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</si>
  <si>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</si>
  <si>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</si>
  <si>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</si>
  <si>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</si>
  <si>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</si>
  <si>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"Яшкульская СОШ им. гвардии майора С.В. Санчирова</t>
  </si>
  <si>
    <t>суп с макаронными изделиями, курицей и картофелем</t>
  </si>
  <si>
    <t>чай молочный</t>
  </si>
  <si>
    <t>бананы</t>
  </si>
  <si>
    <t>какао с молоком</t>
  </si>
  <si>
    <t>кисель</t>
  </si>
  <si>
    <t xml:space="preserve">Хлеб </t>
  </si>
  <si>
    <t>суп гороховый с мясом курицы и картофелем</t>
  </si>
  <si>
    <t>котлеты рыбные из сазана полуфабрикаты</t>
  </si>
  <si>
    <t>чай с сахаром</t>
  </si>
  <si>
    <t>рис отварной</t>
  </si>
  <si>
    <t>макаронные изделия отварные</t>
  </si>
  <si>
    <t>директор школы</t>
  </si>
  <si>
    <t>Бадма-Горяева Н.В.</t>
  </si>
  <si>
    <t>хлеб пшеничный</t>
  </si>
  <si>
    <t>борщ с мясом курицы</t>
  </si>
  <si>
    <t>54-13з</t>
  </si>
  <si>
    <t>54-2г</t>
  </si>
  <si>
    <t>компот из сухофруктов</t>
  </si>
  <si>
    <t>кондитерское изделие Мягкие вафли</t>
  </si>
  <si>
    <t>суп картофельный рисовый с мясом птицы</t>
  </si>
  <si>
    <t>сыр</t>
  </si>
  <si>
    <t>яблоко</t>
  </si>
  <si>
    <t>яйцо отварное</t>
  </si>
  <si>
    <t>котлеты из измельченного мяса птицы</t>
  </si>
  <si>
    <t>гречка отварная,рассыпчатая</t>
  </si>
  <si>
    <t>Хлеб</t>
  </si>
  <si>
    <t>плов из куриного   филе</t>
  </si>
  <si>
    <t>чай с лимоном</t>
  </si>
  <si>
    <t>огурцы в нарезке</t>
  </si>
  <si>
    <t>54-2з</t>
  </si>
  <si>
    <t>каша вязкая молочная рисовая сладкая</t>
  </si>
  <si>
    <t>фрукты яблоко</t>
  </si>
  <si>
    <t xml:space="preserve">тефтели мясные полуфабрикаты </t>
  </si>
  <si>
    <t>салат из свеклы и моркови</t>
  </si>
  <si>
    <t>суп молочный с макаронными изделиями</t>
  </si>
  <si>
    <t>салат из квашеной капусты</t>
  </si>
  <si>
    <t xml:space="preserve">винегрет овощной </t>
  </si>
  <si>
    <t>круассаны</t>
  </si>
  <si>
    <t>мандарины</t>
  </si>
  <si>
    <t>помидоры в нарезке с растит. Маслом</t>
  </si>
  <si>
    <t>54-2гн</t>
  </si>
  <si>
    <t>коржики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</si>
</sst>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F107" sqref="F1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51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2" t="s">
        <v>52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9" t="s">
        <v>74</v>
      </c>
      <c r="F6" s="51">
        <v>200</v>
      </c>
      <c r="G6" s="51">
        <v>4</v>
      </c>
      <c r="H6" s="51">
        <v>3</v>
      </c>
      <c r="I6" s="53">
        <v>25</v>
      </c>
      <c r="J6" s="51">
        <v>134</v>
      </c>
      <c r="K6" s="40">
        <v>120</v>
      </c>
      <c r="L6" s="52">
        <v>21.7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63" t="s">
        <v>43</v>
      </c>
      <c r="F8" s="55">
        <v>200</v>
      </c>
      <c r="G8" s="55">
        <v>3</v>
      </c>
      <c r="H8" s="55">
        <v>5</v>
      </c>
      <c r="I8" s="57">
        <v>15</v>
      </c>
      <c r="J8" s="55">
        <v>177.56</v>
      </c>
      <c r="K8" s="43">
        <v>693</v>
      </c>
      <c r="L8" s="56">
        <v>15.2</v>
      </c>
    </row>
    <row r="9" spans="1:12" ht="15.75" thickBot="1">
      <c r="A9" s="23"/>
      <c r="B9" s="15"/>
      <c r="C9" s="11"/>
      <c r="D9" s="7" t="s">
        <v>23</v>
      </c>
      <c r="E9" s="63" t="s">
        <v>53</v>
      </c>
      <c r="F9" s="42">
        <v>60</v>
      </c>
      <c r="G9" s="42">
        <v>3</v>
      </c>
      <c r="H9" s="42">
        <v>0.5</v>
      </c>
      <c r="I9" s="42">
        <v>22</v>
      </c>
      <c r="J9" s="42">
        <v>117</v>
      </c>
      <c r="K9" s="43">
        <v>878</v>
      </c>
      <c r="L9" s="42">
        <v>4</v>
      </c>
    </row>
    <row r="10" spans="1:12" ht="15">
      <c r="A10" s="23"/>
      <c r="B10" s="15"/>
      <c r="C10" s="11"/>
      <c r="D10" s="7" t="s">
        <v>24</v>
      </c>
      <c r="E10" s="50" t="s">
        <v>42</v>
      </c>
      <c r="F10" s="51">
        <v>202</v>
      </c>
      <c r="G10" s="51">
        <v>2.7</v>
      </c>
      <c r="H10" s="51">
        <v>3</v>
      </c>
      <c r="I10" s="53">
        <v>26</v>
      </c>
      <c r="J10" s="42">
        <v>193.9</v>
      </c>
      <c r="K10" s="43">
        <v>338</v>
      </c>
      <c r="L10" s="42">
        <v>40.5</v>
      </c>
    </row>
    <row r="11" spans="1:12" ht="15.75" thickBot="1">
      <c r="A11" s="23"/>
      <c r="B11" s="15"/>
      <c r="C11" s="11"/>
      <c r="D11" s="64"/>
      <c r="E11" s="54" t="s">
        <v>60</v>
      </c>
      <c r="F11" s="55">
        <v>60</v>
      </c>
      <c r="G11" s="55">
        <v>3</v>
      </c>
      <c r="H11" s="55">
        <v>4</v>
      </c>
      <c r="I11" s="57">
        <v>0</v>
      </c>
      <c r="J11" s="42">
        <v>54.6</v>
      </c>
      <c r="K11" s="43">
        <v>27</v>
      </c>
      <c r="L11" s="59">
        <v>8.9</v>
      </c>
    </row>
    <row r="12" spans="1:12" ht="15">
      <c r="A12" s="23"/>
      <c r="B12" s="15"/>
      <c r="C12" s="11"/>
      <c r="D12" s="6"/>
      <c r="E12" s="50"/>
      <c r="F12" s="51"/>
      <c r="G12" s="42"/>
      <c r="H12" s="42"/>
      <c r="I12" s="42"/>
      <c r="J12" s="42"/>
      <c r="K12" s="43"/>
      <c r="L12" s="52"/>
    </row>
    <row r="13" spans="1:12" ht="15">
      <c r="A13" s="24"/>
      <c r="B13" s="17"/>
      <c r="C13" s="8"/>
      <c r="D13" s="18" t="s">
        <v>33</v>
      </c>
      <c r="E13" s="9"/>
      <c r="F13" s="19">
        <f>SUM(F6:F12)</f>
        <v>722</v>
      </c>
      <c r="G13" s="19">
        <f t="shared" ref="G13:J13" si="0">SUM(G6:G12)</f>
        <v>15.7</v>
      </c>
      <c r="H13" s="19">
        <f t="shared" si="0"/>
        <v>15.5</v>
      </c>
      <c r="I13" s="19">
        <f t="shared" si="0"/>
        <v>88</v>
      </c>
      <c r="J13" s="19">
        <f t="shared" si="0"/>
        <v>677.06000000000006</v>
      </c>
      <c r="K13" s="25"/>
      <c r="L13" s="19">
        <f t="shared" ref="L13" si="1">SUM(L6:L12)</f>
        <v>90.300000000000011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722</v>
      </c>
      <c r="G24" s="32">
        <f t="shared" ref="G24:J24" si="4">G13+G23</f>
        <v>15.7</v>
      </c>
      <c r="H24" s="32">
        <f t="shared" si="4"/>
        <v>15.5</v>
      </c>
      <c r="I24" s="32">
        <f t="shared" si="4"/>
        <v>88</v>
      </c>
      <c r="J24" s="32">
        <f t="shared" si="4"/>
        <v>677.06000000000006</v>
      </c>
      <c r="K24" s="32"/>
      <c r="L24" s="32">
        <f t="shared" ref="L24" si="5">L13+L23</f>
        <v>90.300000000000011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0" t="s">
        <v>40</v>
      </c>
      <c r="F25" s="51">
        <v>250</v>
      </c>
      <c r="G25" s="51">
        <v>6</v>
      </c>
      <c r="H25" s="51">
        <v>10</v>
      </c>
      <c r="I25" s="53">
        <v>27</v>
      </c>
      <c r="J25" s="51">
        <v>240</v>
      </c>
      <c r="K25" s="53">
        <v>208</v>
      </c>
      <c r="L25" s="52">
        <v>54.7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4" t="s">
        <v>44</v>
      </c>
      <c r="F27" s="55">
        <v>200</v>
      </c>
      <c r="G27" s="55">
        <v>0</v>
      </c>
      <c r="H27" s="55">
        <v>0</v>
      </c>
      <c r="I27" s="57">
        <v>15</v>
      </c>
      <c r="J27" s="42">
        <v>50</v>
      </c>
      <c r="K27" s="43">
        <v>874</v>
      </c>
      <c r="L27" s="42">
        <v>6.7</v>
      </c>
    </row>
    <row r="28" spans="1:12" ht="15.75" thickBot="1">
      <c r="A28" s="14"/>
      <c r="B28" s="15"/>
      <c r="C28" s="11"/>
      <c r="D28" s="7" t="s">
        <v>23</v>
      </c>
      <c r="E28" s="63" t="s">
        <v>53</v>
      </c>
      <c r="F28" s="42">
        <v>60</v>
      </c>
      <c r="G28" s="42">
        <v>3.95</v>
      </c>
      <c r="H28" s="42">
        <v>0.84</v>
      </c>
      <c r="I28" s="42">
        <v>22.9</v>
      </c>
      <c r="J28" s="42">
        <v>141</v>
      </c>
      <c r="K28" s="43">
        <v>878</v>
      </c>
      <c r="L28" s="42">
        <v>4.3</v>
      </c>
    </row>
    <row r="29" spans="1:12" ht="15">
      <c r="A29" s="14"/>
      <c r="B29" s="15"/>
      <c r="C29" s="11"/>
      <c r="D29" s="7" t="s">
        <v>24</v>
      </c>
      <c r="E29" s="50" t="s">
        <v>61</v>
      </c>
      <c r="F29" s="51">
        <v>120</v>
      </c>
      <c r="G29" s="51">
        <v>0.48</v>
      </c>
      <c r="H29" s="51">
        <v>0.48</v>
      </c>
      <c r="I29" s="53">
        <v>11.76</v>
      </c>
      <c r="J29" s="42">
        <v>56.4</v>
      </c>
      <c r="K29" s="43">
        <v>338</v>
      </c>
      <c r="L29" s="42">
        <v>14.4</v>
      </c>
    </row>
    <row r="30" spans="1:12" ht="15">
      <c r="A30" s="14"/>
      <c r="B30" s="15"/>
      <c r="C30" s="11"/>
      <c r="D30" s="64" t="s">
        <v>26</v>
      </c>
      <c r="E30" s="54" t="s">
        <v>62</v>
      </c>
      <c r="F30" s="42">
        <v>60</v>
      </c>
      <c r="G30" s="55">
        <v>5</v>
      </c>
      <c r="H30" s="55">
        <v>5</v>
      </c>
      <c r="I30" s="57">
        <v>0</v>
      </c>
      <c r="J30" s="42">
        <v>68</v>
      </c>
      <c r="K30" s="43">
        <v>133</v>
      </c>
      <c r="L30" s="42">
        <v>12</v>
      </c>
    </row>
    <row r="31" spans="1:12" ht="15.75" thickBot="1">
      <c r="A31" s="14"/>
      <c r="B31" s="15"/>
      <c r="C31" s="11"/>
      <c r="D31" s="6"/>
      <c r="E31" s="60"/>
      <c r="F31" s="61"/>
      <c r="G31" s="65"/>
      <c r="H31" s="61"/>
      <c r="I31" s="61"/>
      <c r="J31" s="61"/>
      <c r="K31" s="62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15.43</v>
      </c>
      <c r="H32" s="19">
        <f t="shared" ref="H32" si="7">SUM(H25:H31)</f>
        <v>16.32</v>
      </c>
      <c r="I32" s="19">
        <f t="shared" ref="I32" si="8">SUM(I25:I31)</f>
        <v>76.660000000000011</v>
      </c>
      <c r="J32" s="19">
        <f t="shared" ref="J32:L32" si="9">SUM(J25:J31)</f>
        <v>555.4</v>
      </c>
      <c r="K32" s="25"/>
      <c r="L32" s="19">
        <f t="shared" si="9"/>
        <v>92.100000000000009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690</v>
      </c>
      <c r="G43" s="32">
        <f t="shared" ref="G43" si="14">G32+G42</f>
        <v>15.43</v>
      </c>
      <c r="H43" s="32">
        <f t="shared" ref="H43" si="15">H32+H42</f>
        <v>16.32</v>
      </c>
      <c r="I43" s="32">
        <f t="shared" ref="I43" si="16">I32+I42</f>
        <v>76.660000000000011</v>
      </c>
      <c r="J43" s="32">
        <f t="shared" ref="J43:L43" si="17">J32+J42</f>
        <v>555.4</v>
      </c>
      <c r="K43" s="32"/>
      <c r="L43" s="32">
        <f t="shared" si="17"/>
        <v>92.100000000000009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63</v>
      </c>
      <c r="F44" s="51">
        <v>110</v>
      </c>
      <c r="G44" s="51">
        <v>9</v>
      </c>
      <c r="H44" s="51">
        <v>5</v>
      </c>
      <c r="I44" s="53">
        <v>14.93</v>
      </c>
      <c r="J44" s="51">
        <v>370</v>
      </c>
      <c r="K44" s="40">
        <v>302</v>
      </c>
      <c r="L44" s="52">
        <v>51.6</v>
      </c>
    </row>
    <row r="45" spans="1:12" ht="15">
      <c r="A45" s="23"/>
      <c r="B45" s="15"/>
      <c r="C45" s="11"/>
      <c r="D45" s="58" t="s">
        <v>29</v>
      </c>
      <c r="E45" s="54" t="s">
        <v>64</v>
      </c>
      <c r="F45" s="55">
        <v>150</v>
      </c>
      <c r="G45" s="55">
        <v>0.57999999999999996</v>
      </c>
      <c r="H45" s="55">
        <v>6</v>
      </c>
      <c r="I45" s="55">
        <v>13</v>
      </c>
      <c r="J45" s="42">
        <v>253</v>
      </c>
      <c r="K45" s="43">
        <v>302</v>
      </c>
      <c r="L45" s="56">
        <v>8.65</v>
      </c>
    </row>
    <row r="46" spans="1:12" ht="15">
      <c r="A46" s="23"/>
      <c r="B46" s="15"/>
      <c r="C46" s="11"/>
      <c r="D46" s="7" t="s">
        <v>22</v>
      </c>
      <c r="E46" s="54" t="s">
        <v>48</v>
      </c>
      <c r="F46" s="42">
        <v>200</v>
      </c>
      <c r="G46" s="55">
        <v>0.2</v>
      </c>
      <c r="H46" s="55">
        <v>0</v>
      </c>
      <c r="I46" s="57">
        <v>14</v>
      </c>
      <c r="J46" s="42">
        <v>28</v>
      </c>
      <c r="K46" s="43" t="s">
        <v>56</v>
      </c>
      <c r="L46" s="56">
        <v>2.6</v>
      </c>
    </row>
    <row r="47" spans="1:12" ht="15">
      <c r="A47" s="23"/>
      <c r="B47" s="15"/>
      <c r="C47" s="11"/>
      <c r="D47" s="7" t="s">
        <v>23</v>
      </c>
      <c r="E47" s="41" t="s">
        <v>65</v>
      </c>
      <c r="F47" s="55">
        <v>60</v>
      </c>
      <c r="G47" s="55">
        <v>5</v>
      </c>
      <c r="H47" s="55">
        <v>1</v>
      </c>
      <c r="I47" s="57">
        <v>22</v>
      </c>
      <c r="J47" s="43">
        <v>117</v>
      </c>
      <c r="K47" s="43">
        <v>878</v>
      </c>
      <c r="L47" s="42">
        <v>4.3</v>
      </c>
    </row>
    <row r="48" spans="1:12" ht="15">
      <c r="A48" s="23"/>
      <c r="B48" s="15"/>
      <c r="C48" s="11"/>
      <c r="D48" s="7" t="s">
        <v>24</v>
      </c>
      <c r="E48" s="41" t="s">
        <v>61</v>
      </c>
      <c r="F48" s="42">
        <v>130</v>
      </c>
      <c r="G48" s="42">
        <v>0</v>
      </c>
      <c r="H48" s="42">
        <v>0</v>
      </c>
      <c r="I48" s="42">
        <v>12</v>
      </c>
      <c r="J48" s="42">
        <v>56.4</v>
      </c>
      <c r="K48" s="43">
        <v>338</v>
      </c>
      <c r="L48" s="42">
        <v>15</v>
      </c>
    </row>
    <row r="49" spans="1:12" ht="15.75" thickBot="1">
      <c r="A49" s="23"/>
      <c r="B49" s="15"/>
      <c r="C49" s="11"/>
      <c r="D49" s="58"/>
      <c r="E49" s="54" t="s">
        <v>75</v>
      </c>
      <c r="F49" s="55">
        <v>60</v>
      </c>
      <c r="G49" s="55">
        <v>1.1000000000000001</v>
      </c>
      <c r="H49" s="55">
        <v>3.53</v>
      </c>
      <c r="I49" s="57">
        <v>4</v>
      </c>
      <c r="J49" s="42">
        <v>63.77</v>
      </c>
      <c r="K49" s="43">
        <v>47</v>
      </c>
      <c r="L49" s="42">
        <v>9</v>
      </c>
    </row>
    <row r="50" spans="1:12" ht="15">
      <c r="A50" s="23"/>
      <c r="B50" s="15"/>
      <c r="C50" s="11"/>
      <c r="D50" s="6"/>
      <c r="E50" s="63"/>
      <c r="F50" s="42"/>
      <c r="G50" s="51"/>
      <c r="H50" s="51"/>
      <c r="I50" s="53"/>
      <c r="J50" s="42"/>
      <c r="K50" s="43"/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15.879999999999999</v>
      </c>
      <c r="H51" s="19">
        <f t="shared" ref="H51" si="19">SUM(H44:H50)</f>
        <v>15.53</v>
      </c>
      <c r="I51" s="19">
        <f t="shared" ref="I51" si="20">SUM(I44:I50)</f>
        <v>79.930000000000007</v>
      </c>
      <c r="J51" s="19">
        <f t="shared" ref="J51:L51" si="21">SUM(J44:J50)</f>
        <v>888.17</v>
      </c>
      <c r="K51" s="25"/>
      <c r="L51" s="19">
        <f t="shared" si="21"/>
        <v>91.15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51"/>
      <c r="G52" s="51"/>
      <c r="H52" s="51"/>
      <c r="I52" s="53"/>
      <c r="J52" s="51"/>
      <c r="K52" s="53"/>
      <c r="L52" s="5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54"/>
      <c r="F54" s="55"/>
      <c r="G54" s="55"/>
      <c r="H54" s="55"/>
      <c r="I54" s="57"/>
      <c r="J54" s="42"/>
      <c r="K54" s="43"/>
      <c r="L54" s="42"/>
    </row>
    <row r="55" spans="1:12" ht="15.75" thickBot="1">
      <c r="A55" s="23"/>
      <c r="B55" s="15"/>
      <c r="C55" s="11"/>
      <c r="D55" s="7" t="s">
        <v>29</v>
      </c>
      <c r="E55" s="63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50"/>
      <c r="F56" s="51"/>
      <c r="G56" s="51"/>
      <c r="H56" s="51"/>
      <c r="I56" s="53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54"/>
      <c r="F57" s="42"/>
      <c r="G57" s="55"/>
      <c r="H57" s="55"/>
      <c r="I57" s="57"/>
      <c r="J57" s="42"/>
      <c r="K57" s="43"/>
      <c r="L57" s="42"/>
    </row>
    <row r="58" spans="1:12" ht="15.75" thickBot="1">
      <c r="A58" s="23"/>
      <c r="B58" s="15"/>
      <c r="C58" s="11"/>
      <c r="D58" s="7" t="s">
        <v>32</v>
      </c>
      <c r="E58" s="60"/>
      <c r="F58" s="61">
        <v>45</v>
      </c>
      <c r="G58" s="65">
        <v>2</v>
      </c>
      <c r="H58" s="61">
        <v>8</v>
      </c>
      <c r="I58" s="61">
        <v>20</v>
      </c>
      <c r="J58" s="61">
        <v>160</v>
      </c>
      <c r="K58" s="62"/>
      <c r="L58" s="42">
        <v>30</v>
      </c>
    </row>
    <row r="59" spans="1:12" ht="15">
      <c r="A59" s="23"/>
      <c r="B59" s="15"/>
      <c r="C59" s="11"/>
      <c r="D59" s="58"/>
      <c r="E59" s="66"/>
      <c r="F59" s="67">
        <f>SUM(F52:F58)</f>
        <v>45</v>
      </c>
      <c r="G59" s="67">
        <f t="shared" ref="G59:J59" si="22">SUM(G52:G58)</f>
        <v>2</v>
      </c>
      <c r="H59" s="67">
        <f t="shared" si="22"/>
        <v>8</v>
      </c>
      <c r="I59" s="67">
        <f t="shared" si="22"/>
        <v>20</v>
      </c>
      <c r="J59" s="67">
        <f t="shared" si="22"/>
        <v>160</v>
      </c>
      <c r="K59" s="68"/>
      <c r="L59" s="67">
        <f t="shared" ref="L59" si="23">SUM(L52:L58)</f>
        <v>30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</v>
      </c>
      <c r="G61" s="19">
        <f t="shared" ref="G61" si="24">SUM(G52:G60)</f>
        <v>4</v>
      </c>
      <c r="H61" s="19">
        <f t="shared" ref="H61" si="25">SUM(H52:H60)</f>
        <v>16</v>
      </c>
      <c r="I61" s="19">
        <f t="shared" ref="I61" si="26">SUM(I52:I60)</f>
        <v>40</v>
      </c>
      <c r="J61" s="19">
        <f t="shared" ref="J61:L61" si="27">SUM(J52:J60)</f>
        <v>320</v>
      </c>
      <c r="K61" s="25"/>
      <c r="L61" s="19">
        <f t="shared" si="27"/>
        <v>60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800</v>
      </c>
      <c r="G62" s="32">
        <f t="shared" ref="G62" si="28">G51+G61</f>
        <v>19.88</v>
      </c>
      <c r="H62" s="32">
        <f t="shared" ref="H62" si="29">H51+H61</f>
        <v>31.53</v>
      </c>
      <c r="I62" s="32">
        <f t="shared" ref="I62" si="30">I51+I61</f>
        <v>119.93</v>
      </c>
      <c r="J62" s="32">
        <f t="shared" ref="J62:L62" si="31">J51+J61</f>
        <v>1208.17</v>
      </c>
      <c r="K62" s="32"/>
      <c r="L62" s="32">
        <f t="shared" si="31"/>
        <v>151.15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51">
        <v>250</v>
      </c>
      <c r="G63" s="51">
        <v>10.7</v>
      </c>
      <c r="H63" s="51">
        <v>15</v>
      </c>
      <c r="I63" s="53">
        <v>22</v>
      </c>
      <c r="J63" s="51">
        <v>238</v>
      </c>
      <c r="K63" s="40">
        <v>81</v>
      </c>
      <c r="L63" s="52">
        <v>49.4</v>
      </c>
    </row>
    <row r="64" spans="1:12" ht="15">
      <c r="A64" s="23"/>
      <c r="B64" s="15"/>
      <c r="C64" s="11"/>
      <c r="D64" s="58"/>
      <c r="E64" s="54"/>
      <c r="F64" s="55"/>
      <c r="G64" s="55"/>
      <c r="H64" s="55"/>
      <c r="I64" s="55"/>
      <c r="J64" s="42"/>
      <c r="K64" s="43"/>
      <c r="L64" s="56"/>
    </row>
    <row r="65" spans="1:12" ht="15">
      <c r="A65" s="23"/>
      <c r="B65" s="15"/>
      <c r="C65" s="11"/>
      <c r="D65" s="7" t="s">
        <v>22</v>
      </c>
      <c r="E65" s="54" t="s">
        <v>57</v>
      </c>
      <c r="F65" s="42">
        <v>200</v>
      </c>
      <c r="G65" s="55">
        <v>0.2</v>
      </c>
      <c r="H65" s="55">
        <v>0</v>
      </c>
      <c r="I65" s="57">
        <v>24.76</v>
      </c>
      <c r="J65" s="42">
        <v>94.2</v>
      </c>
      <c r="K65" s="43">
        <v>868</v>
      </c>
      <c r="L65" s="56">
        <v>12</v>
      </c>
    </row>
    <row r="66" spans="1:12" ht="15">
      <c r="A66" s="23"/>
      <c r="B66" s="15"/>
      <c r="C66" s="11"/>
      <c r="D66" s="7" t="s">
        <v>23</v>
      </c>
      <c r="E66" s="54" t="s">
        <v>45</v>
      </c>
      <c r="F66" s="55">
        <v>60</v>
      </c>
      <c r="G66" s="55">
        <v>4</v>
      </c>
      <c r="H66" s="55">
        <v>1</v>
      </c>
      <c r="I66" s="57">
        <v>22.9</v>
      </c>
      <c r="J66" s="43">
        <v>141</v>
      </c>
      <c r="K66" s="43"/>
      <c r="L66" s="42">
        <v>4.8</v>
      </c>
    </row>
    <row r="67" spans="1:12" ht="15">
      <c r="A67" s="23"/>
      <c r="B67" s="15"/>
      <c r="C67" s="11"/>
      <c r="D67" s="7" t="s">
        <v>24</v>
      </c>
      <c r="E67" s="41" t="s">
        <v>61</v>
      </c>
      <c r="F67" s="42">
        <v>140</v>
      </c>
      <c r="G67" s="42">
        <v>1</v>
      </c>
      <c r="H67" s="42">
        <v>0</v>
      </c>
      <c r="I67" s="42">
        <v>7.6</v>
      </c>
      <c r="J67" s="42">
        <v>78</v>
      </c>
      <c r="K67" s="43">
        <v>338</v>
      </c>
      <c r="L67" s="42">
        <v>23.8</v>
      </c>
    </row>
    <row r="68" spans="1:12" ht="15.75" thickBot="1">
      <c r="A68" s="23"/>
      <c r="B68" s="15"/>
      <c r="C68" s="11"/>
      <c r="D68" s="58" t="s">
        <v>26</v>
      </c>
      <c r="E68" s="54"/>
      <c r="F68" s="55"/>
      <c r="G68" s="55"/>
      <c r="H68" s="55"/>
      <c r="I68" s="57"/>
      <c r="J68" s="42"/>
      <c r="K68" s="43"/>
      <c r="L68" s="42"/>
    </row>
    <row r="69" spans="1:12" ht="15">
      <c r="A69" s="23"/>
      <c r="B69" s="15"/>
      <c r="C69" s="11"/>
      <c r="D69" s="6"/>
      <c r="E69" s="63"/>
      <c r="F69" s="42"/>
      <c r="G69" s="51"/>
      <c r="H69" s="51"/>
      <c r="I69" s="53"/>
      <c r="J69" s="42"/>
      <c r="K69" s="43"/>
      <c r="L69" s="42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2">SUM(G63:G69)</f>
        <v>15.899999999999999</v>
      </c>
      <c r="H70" s="19">
        <f t="shared" ref="H70" si="33">SUM(H63:H69)</f>
        <v>16</v>
      </c>
      <c r="I70" s="19">
        <f t="shared" ref="I70" si="34">SUM(I63:I69)</f>
        <v>77.259999999999991</v>
      </c>
      <c r="J70" s="19">
        <f t="shared" ref="J70:L70" si="35">SUM(J63:J69)</f>
        <v>551.20000000000005</v>
      </c>
      <c r="K70" s="25"/>
      <c r="L70" s="19">
        <f t="shared" si="35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/>
      <c r="F71" s="51"/>
      <c r="G71" s="51"/>
      <c r="H71" s="51"/>
      <c r="I71" s="53"/>
      <c r="J71" s="51"/>
      <c r="K71" s="40"/>
      <c r="L71" s="52"/>
    </row>
    <row r="72" spans="1:12" ht="15">
      <c r="A72" s="23"/>
      <c r="B72" s="15"/>
      <c r="C72" s="11"/>
      <c r="D72" s="7" t="s">
        <v>27</v>
      </c>
      <c r="E72" s="54"/>
      <c r="F72" s="55"/>
      <c r="G72" s="55"/>
      <c r="H72" s="55"/>
      <c r="I72" s="55"/>
      <c r="J72" s="42"/>
      <c r="K72" s="43"/>
      <c r="L72" s="56"/>
    </row>
    <row r="73" spans="1:12" ht="15">
      <c r="A73" s="23"/>
      <c r="B73" s="15"/>
      <c r="C73" s="11"/>
      <c r="D73" s="7" t="s">
        <v>28</v>
      </c>
      <c r="E73" s="54"/>
      <c r="F73" s="42"/>
      <c r="G73" s="55"/>
      <c r="H73" s="55"/>
      <c r="I73" s="57"/>
      <c r="J73" s="42"/>
      <c r="K73" s="43"/>
      <c r="L73" s="56"/>
    </row>
    <row r="74" spans="1:12" ht="15">
      <c r="A74" s="23"/>
      <c r="B74" s="15"/>
      <c r="C74" s="11"/>
      <c r="D74" s="7" t="s">
        <v>29</v>
      </c>
      <c r="E74" s="41"/>
      <c r="F74" s="55"/>
      <c r="G74" s="55"/>
      <c r="H74" s="55"/>
      <c r="I74" s="57"/>
      <c r="J74" s="43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.75" thickBot="1">
      <c r="A76" s="23"/>
      <c r="B76" s="15"/>
      <c r="C76" s="11"/>
      <c r="D76" s="7" t="s">
        <v>31</v>
      </c>
      <c r="E76" s="54"/>
      <c r="F76" s="55"/>
      <c r="G76" s="55"/>
      <c r="H76" s="55"/>
      <c r="I76" s="57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63"/>
      <c r="F77" s="42"/>
      <c r="G77" s="51"/>
      <c r="H77" s="51"/>
      <c r="I77" s="53"/>
      <c r="J77" s="42"/>
      <c r="K77" s="43"/>
      <c r="L77" s="42"/>
    </row>
    <row r="78" spans="1:12" ht="15">
      <c r="A78" s="23"/>
      <c r="B78" s="15"/>
      <c r="C78" s="11"/>
      <c r="D78" s="6"/>
      <c r="E78" s="66"/>
      <c r="F78" s="67"/>
      <c r="G78" s="67">
        <f t="shared" ref="G78:J78" si="36">SUM(G71:G77)</f>
        <v>0</v>
      </c>
      <c r="H78" s="67">
        <f t="shared" si="36"/>
        <v>0</v>
      </c>
      <c r="I78" s="67">
        <f t="shared" si="36"/>
        <v>0</v>
      </c>
      <c r="J78" s="67">
        <f t="shared" si="36"/>
        <v>0</v>
      </c>
      <c r="K78" s="68"/>
      <c r="L78" s="67">
        <f t="shared" ref="L78" si="37">SUM(L71:L77)</f>
        <v>0</v>
      </c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8">SUM(G71:G79)</f>
        <v>0</v>
      </c>
      <c r="H80" s="19">
        <f t="shared" ref="H80" si="39">SUM(H71:H79)</f>
        <v>0</v>
      </c>
      <c r="I80" s="19">
        <f t="shared" ref="I80" si="40">SUM(I71:I79)</f>
        <v>0</v>
      </c>
      <c r="J80" s="19">
        <f t="shared" ref="J80:L80" si="41">SUM(J71:J79)</f>
        <v>0</v>
      </c>
      <c r="K80" s="25"/>
      <c r="L80" s="19">
        <f t="shared" si="41"/>
        <v>0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650</v>
      </c>
      <c r="G81" s="32">
        <f t="shared" ref="G81" si="42">G70+G80</f>
        <v>15.899999999999999</v>
      </c>
      <c r="H81" s="32">
        <f t="shared" ref="H81" si="43">H70+H80</f>
        <v>16</v>
      </c>
      <c r="I81" s="32">
        <f t="shared" ref="I81" si="44">I70+I80</f>
        <v>77.259999999999991</v>
      </c>
      <c r="J81" s="32">
        <f t="shared" ref="J81:L81" si="45">J70+J80</f>
        <v>551.20000000000005</v>
      </c>
      <c r="K81" s="32"/>
      <c r="L81" s="32">
        <f t="shared" si="45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47</v>
      </c>
      <c r="F82" s="51">
        <v>100</v>
      </c>
      <c r="G82" s="51">
        <v>5</v>
      </c>
      <c r="H82" s="51">
        <v>5</v>
      </c>
      <c r="I82" s="53">
        <v>12</v>
      </c>
      <c r="J82" s="39">
        <v>169</v>
      </c>
      <c r="K82" s="40">
        <v>75</v>
      </c>
      <c r="L82" s="52">
        <v>38.700000000000003</v>
      </c>
    </row>
    <row r="83" spans="1:12" ht="15">
      <c r="A83" s="23"/>
      <c r="B83" s="15"/>
      <c r="C83" s="11"/>
      <c r="D83" s="6" t="s">
        <v>29</v>
      </c>
      <c r="E83" s="54" t="s">
        <v>49</v>
      </c>
      <c r="F83" s="55">
        <v>150</v>
      </c>
      <c r="G83" s="55">
        <v>3</v>
      </c>
      <c r="H83" s="55">
        <v>4</v>
      </c>
      <c r="I83" s="55">
        <v>21.8</v>
      </c>
      <c r="J83" s="42">
        <v>209.7</v>
      </c>
      <c r="K83" s="43">
        <v>315</v>
      </c>
      <c r="L83" s="42">
        <v>12.6</v>
      </c>
    </row>
    <row r="84" spans="1:12" ht="15">
      <c r="A84" s="23"/>
      <c r="B84" s="15"/>
      <c r="C84" s="11"/>
      <c r="D84" s="7" t="s">
        <v>22</v>
      </c>
      <c r="E84" s="54" t="s">
        <v>48</v>
      </c>
      <c r="F84" s="55">
        <v>200</v>
      </c>
      <c r="G84" s="55">
        <v>1.4</v>
      </c>
      <c r="H84" s="55">
        <v>1.6</v>
      </c>
      <c r="I84" s="57">
        <v>16.399999999999999</v>
      </c>
      <c r="J84" s="55">
        <v>86</v>
      </c>
      <c r="K84" s="43" t="s">
        <v>80</v>
      </c>
      <c r="L84" s="42">
        <v>2.6</v>
      </c>
    </row>
    <row r="85" spans="1:12" ht="15">
      <c r="A85" s="23"/>
      <c r="B85" s="15"/>
      <c r="C85" s="11"/>
      <c r="D85" s="7" t="s">
        <v>23</v>
      </c>
      <c r="E85" s="54" t="s">
        <v>45</v>
      </c>
      <c r="F85" s="55">
        <v>60</v>
      </c>
      <c r="G85" s="55">
        <v>4</v>
      </c>
      <c r="H85" s="55">
        <v>1</v>
      </c>
      <c r="I85" s="57">
        <v>1</v>
      </c>
      <c r="J85" s="42">
        <v>177</v>
      </c>
      <c r="K85" s="43">
        <v>878</v>
      </c>
      <c r="L85" s="42">
        <v>4.3</v>
      </c>
    </row>
    <row r="86" spans="1:12" ht="15.75" thickBot="1">
      <c r="A86" s="23"/>
      <c r="B86" s="15"/>
      <c r="C86" s="11"/>
      <c r="D86" s="7" t="s">
        <v>24</v>
      </c>
      <c r="E86" s="60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58" t="s">
        <v>26</v>
      </c>
      <c r="E87" s="54" t="s">
        <v>76</v>
      </c>
      <c r="F87" s="55">
        <v>60</v>
      </c>
      <c r="G87" s="55">
        <v>0.8</v>
      </c>
      <c r="H87" s="55">
        <v>2.7</v>
      </c>
      <c r="I87" s="57">
        <v>4.5999999999999996</v>
      </c>
      <c r="J87" s="42">
        <v>45.6</v>
      </c>
      <c r="K87" s="43" t="s">
        <v>55</v>
      </c>
      <c r="L87" s="59">
        <v>7</v>
      </c>
    </row>
    <row r="88" spans="1:12" ht="15.75" thickBot="1">
      <c r="A88" s="23"/>
      <c r="B88" s="15"/>
      <c r="C88" s="11"/>
      <c r="D88" s="6"/>
      <c r="E88" s="60" t="s">
        <v>58</v>
      </c>
      <c r="F88" s="61">
        <v>45</v>
      </c>
      <c r="G88" s="55">
        <v>2</v>
      </c>
      <c r="H88" s="55">
        <v>8</v>
      </c>
      <c r="I88" s="57">
        <v>20</v>
      </c>
      <c r="J88" s="42">
        <v>160</v>
      </c>
      <c r="K88" s="43"/>
      <c r="L88" s="42">
        <v>25</v>
      </c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6">SUM(G82:G88)</f>
        <v>16.200000000000003</v>
      </c>
      <c r="H89" s="19">
        <f t="shared" ref="H89" si="47">SUM(H82:H88)</f>
        <v>22.3</v>
      </c>
      <c r="I89" s="19">
        <f t="shared" ref="I89" si="48">SUM(I82:I88)</f>
        <v>75.8</v>
      </c>
      <c r="J89" s="19">
        <f t="shared" ref="J89:L89" si="49">SUM(J82:J88)</f>
        <v>847.30000000000007</v>
      </c>
      <c r="K89" s="25"/>
      <c r="L89" s="19">
        <f t="shared" si="49"/>
        <v>90.2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/>
      <c r="F90" s="51"/>
      <c r="G90" s="51"/>
      <c r="H90" s="51"/>
      <c r="I90" s="53"/>
      <c r="J90" s="51"/>
      <c r="K90" s="40"/>
      <c r="L90" s="52"/>
    </row>
    <row r="91" spans="1:12" ht="15">
      <c r="A91" s="23"/>
      <c r="B91" s="15"/>
      <c r="C91" s="11"/>
      <c r="D91" s="7" t="s">
        <v>27</v>
      </c>
      <c r="E91" s="54"/>
      <c r="F91" s="55"/>
      <c r="G91" s="55"/>
      <c r="H91" s="55"/>
      <c r="I91" s="55"/>
      <c r="J91" s="42"/>
      <c r="K91" s="43"/>
      <c r="L91" s="56"/>
    </row>
    <row r="92" spans="1:12" ht="15">
      <c r="A92" s="23"/>
      <c r="B92" s="15"/>
      <c r="C92" s="11"/>
      <c r="D92" s="7" t="s">
        <v>28</v>
      </c>
      <c r="E92" s="54"/>
      <c r="F92" s="42"/>
      <c r="G92" s="55"/>
      <c r="H92" s="55"/>
      <c r="I92" s="57"/>
      <c r="J92" s="42"/>
      <c r="K92" s="43"/>
      <c r="L92" s="56"/>
    </row>
    <row r="93" spans="1:12" ht="15">
      <c r="A93" s="23"/>
      <c r="B93" s="15"/>
      <c r="C93" s="11"/>
      <c r="D93" s="7" t="s">
        <v>29</v>
      </c>
      <c r="E93" s="54"/>
      <c r="F93" s="55"/>
      <c r="G93" s="55"/>
      <c r="H93" s="55"/>
      <c r="I93" s="57"/>
      <c r="J93" s="43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.75" thickBot="1">
      <c r="A95" s="23"/>
      <c r="B95" s="15"/>
      <c r="C95" s="11"/>
      <c r="D95" s="7" t="s">
        <v>31</v>
      </c>
      <c r="E95" s="54"/>
      <c r="F95" s="55"/>
      <c r="G95" s="55"/>
      <c r="H95" s="55"/>
      <c r="I95" s="57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63"/>
      <c r="F96" s="42"/>
      <c r="G96" s="51"/>
      <c r="H96" s="51"/>
      <c r="I96" s="53"/>
      <c r="J96" s="42"/>
      <c r="K96" s="43"/>
      <c r="L96" s="42"/>
    </row>
    <row r="97" spans="1:12" ht="15">
      <c r="A97" s="23"/>
      <c r="B97" s="15"/>
      <c r="C97" s="11"/>
      <c r="D97" s="6"/>
      <c r="E97" s="66"/>
      <c r="F97" s="67"/>
      <c r="G97" s="67"/>
      <c r="H97" s="67"/>
      <c r="I97" s="67"/>
      <c r="J97" s="67"/>
      <c r="K97" s="68"/>
      <c r="L97" s="67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50">SUM(G90:G98)</f>
        <v>0</v>
      </c>
      <c r="H99" s="19">
        <f t="shared" ref="H99" si="51">SUM(H90:H98)</f>
        <v>0</v>
      </c>
      <c r="I99" s="19">
        <f t="shared" ref="I99" si="52">SUM(I90:I98)</f>
        <v>0</v>
      </c>
      <c r="J99" s="19">
        <f t="shared" ref="J99:L99" si="53">SUM(J90:J98)</f>
        <v>0</v>
      </c>
      <c r="K99" s="25"/>
      <c r="L99" s="19">
        <f t="shared" si="53"/>
        <v>0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615</v>
      </c>
      <c r="G100" s="32">
        <f t="shared" ref="G100" si="54">G89+G99</f>
        <v>16.200000000000003</v>
      </c>
      <c r="H100" s="32">
        <f t="shared" ref="H100" si="55">H89+H99</f>
        <v>22.3</v>
      </c>
      <c r="I100" s="32">
        <f t="shared" ref="I100" si="56">I89+I99</f>
        <v>75.8</v>
      </c>
      <c r="J100" s="32">
        <f t="shared" ref="J100:L100" si="57">J89+J99</f>
        <v>847.30000000000007</v>
      </c>
      <c r="K100" s="32"/>
      <c r="L100" s="32">
        <f t="shared" si="57"/>
        <v>90.2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66</v>
      </c>
      <c r="F101" s="51">
        <v>150</v>
      </c>
      <c r="G101" s="51">
        <v>9</v>
      </c>
      <c r="H101" s="51">
        <v>13.2</v>
      </c>
      <c r="I101" s="53">
        <v>53</v>
      </c>
      <c r="J101" s="39">
        <v>404</v>
      </c>
      <c r="K101" s="40">
        <v>185</v>
      </c>
      <c r="L101" s="52">
        <v>50.4</v>
      </c>
    </row>
    <row r="102" spans="1:12" ht="15.75" thickBot="1">
      <c r="A102" s="23"/>
      <c r="B102" s="15"/>
      <c r="C102" s="11"/>
      <c r="D102" s="6"/>
      <c r="E102" s="41"/>
      <c r="F102" s="42"/>
      <c r="G102" s="61"/>
      <c r="H102" s="61"/>
      <c r="I102" s="6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4" t="s">
        <v>67</v>
      </c>
      <c r="F103" s="55">
        <v>200</v>
      </c>
      <c r="G103" s="55">
        <v>1</v>
      </c>
      <c r="H103" s="55">
        <v>1</v>
      </c>
      <c r="I103" s="57">
        <v>7</v>
      </c>
      <c r="J103" s="55">
        <v>86</v>
      </c>
      <c r="K103" s="43">
        <v>377</v>
      </c>
      <c r="L103" s="42">
        <v>5.2</v>
      </c>
    </row>
    <row r="104" spans="1:12" ht="15.75" thickBot="1">
      <c r="A104" s="23"/>
      <c r="B104" s="15"/>
      <c r="C104" s="11"/>
      <c r="D104" s="7" t="s">
        <v>23</v>
      </c>
      <c r="E104" s="54" t="s">
        <v>45</v>
      </c>
      <c r="F104" s="55">
        <v>60</v>
      </c>
      <c r="G104" s="55">
        <v>4</v>
      </c>
      <c r="H104" s="55">
        <v>1</v>
      </c>
      <c r="I104" s="57">
        <v>22.9</v>
      </c>
      <c r="J104" s="42">
        <v>140.6</v>
      </c>
      <c r="K104" s="43"/>
      <c r="L104" s="42">
        <v>4</v>
      </c>
    </row>
    <row r="105" spans="1:12" ht="15.75" thickBot="1">
      <c r="A105" s="23"/>
      <c r="B105" s="15"/>
      <c r="C105" s="11"/>
      <c r="D105" s="7" t="s">
        <v>24</v>
      </c>
      <c r="E105" s="50"/>
      <c r="F105" s="51"/>
      <c r="G105" s="42"/>
      <c r="H105" s="42"/>
      <c r="I105" s="42"/>
      <c r="J105" s="42"/>
      <c r="K105" s="43"/>
      <c r="L105" s="52"/>
    </row>
    <row r="106" spans="1:12" ht="15">
      <c r="A106" s="23"/>
      <c r="B106" s="15"/>
      <c r="C106" s="11"/>
      <c r="D106" s="58" t="s">
        <v>26</v>
      </c>
      <c r="E106" s="50" t="s">
        <v>68</v>
      </c>
      <c r="F106" s="51">
        <v>60</v>
      </c>
      <c r="G106" s="42">
        <v>1</v>
      </c>
      <c r="H106" s="42">
        <v>0.5</v>
      </c>
      <c r="I106" s="42">
        <v>1.5</v>
      </c>
      <c r="J106" s="42">
        <v>8.5</v>
      </c>
      <c r="K106" s="43" t="s">
        <v>69</v>
      </c>
      <c r="L106" s="52">
        <v>16</v>
      </c>
    </row>
    <row r="107" spans="1:12" ht="15">
      <c r="A107" s="23"/>
      <c r="B107" s="15"/>
      <c r="C107" s="11"/>
      <c r="D107" s="6"/>
      <c r="E107" s="54" t="s">
        <v>81</v>
      </c>
      <c r="F107" s="42">
        <v>100</v>
      </c>
      <c r="G107" s="55">
        <v>0.6</v>
      </c>
      <c r="H107" s="55">
        <v>0.1</v>
      </c>
      <c r="I107" s="57">
        <v>5.3</v>
      </c>
      <c r="J107" s="42">
        <v>24.5</v>
      </c>
      <c r="K107" s="43"/>
      <c r="L107" s="42">
        <v>15</v>
      </c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8">SUM(G101:G107)</f>
        <v>15.6</v>
      </c>
      <c r="H108" s="19">
        <f t="shared" si="58"/>
        <v>15.799999999999999</v>
      </c>
      <c r="I108" s="19">
        <f t="shared" si="58"/>
        <v>89.7</v>
      </c>
      <c r="J108" s="19">
        <f t="shared" si="58"/>
        <v>663.6</v>
      </c>
      <c r="K108" s="25"/>
      <c r="L108" s="19">
        <f t="shared" ref="L108" si="59">SUM(L101:L107)</f>
        <v>90.6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1"/>
      <c r="G109" s="51"/>
      <c r="H109" s="51"/>
      <c r="I109" s="53"/>
      <c r="J109" s="39"/>
      <c r="K109" s="40"/>
      <c r="L109" s="5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54"/>
      <c r="F111" s="55"/>
      <c r="G111" s="55"/>
      <c r="H111" s="55"/>
      <c r="I111" s="57"/>
      <c r="J111" s="55"/>
      <c r="K111" s="43"/>
      <c r="L111" s="42"/>
    </row>
    <row r="112" spans="1:12" ht="15.75" thickBot="1">
      <c r="A112" s="23"/>
      <c r="B112" s="15"/>
      <c r="C112" s="11"/>
      <c r="D112" s="7" t="s">
        <v>29</v>
      </c>
      <c r="E112" s="54"/>
      <c r="F112" s="55"/>
      <c r="G112" s="55"/>
      <c r="H112" s="55"/>
      <c r="I112" s="57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50"/>
      <c r="F113" s="51"/>
      <c r="G113" s="42"/>
      <c r="H113" s="42"/>
      <c r="I113" s="42"/>
      <c r="J113" s="42"/>
      <c r="K113" s="43"/>
      <c r="L113" s="52"/>
    </row>
    <row r="114" spans="1:12" ht="15">
      <c r="A114" s="23"/>
      <c r="B114" s="15"/>
      <c r="C114" s="11"/>
      <c r="D114" s="7" t="s">
        <v>31</v>
      </c>
      <c r="E114" s="54"/>
      <c r="F114" s="42"/>
      <c r="G114" s="55"/>
      <c r="H114" s="55"/>
      <c r="I114" s="57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66"/>
      <c r="F116" s="67"/>
      <c r="G116" s="67"/>
      <c r="H116" s="67"/>
      <c r="I116" s="67"/>
      <c r="J116" s="67"/>
      <c r="K116" s="68"/>
      <c r="L116" s="67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60">SUM(G109:G117)</f>
        <v>0</v>
      </c>
      <c r="H118" s="19">
        <f t="shared" si="60"/>
        <v>0</v>
      </c>
      <c r="I118" s="19">
        <f t="shared" si="60"/>
        <v>0</v>
      </c>
      <c r="J118" s="19">
        <f t="shared" si="60"/>
        <v>0</v>
      </c>
      <c r="K118" s="25"/>
      <c r="L118" s="19">
        <f t="shared" ref="L118" si="61">SUM(L109:L117)</f>
        <v>0</v>
      </c>
    </row>
    <row r="119" spans="1:12" ht="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570</v>
      </c>
      <c r="G119" s="32">
        <f t="shared" ref="G119" si="62">G108+G118</f>
        <v>15.6</v>
      </c>
      <c r="H119" s="32">
        <f t="shared" ref="H119" si="63">H108+H118</f>
        <v>15.799999999999999</v>
      </c>
      <c r="I119" s="32">
        <f t="shared" ref="I119" si="64">I108+I118</f>
        <v>89.7</v>
      </c>
      <c r="J119" s="32">
        <f t="shared" ref="J119:L119" si="65">J108+J118</f>
        <v>663.6</v>
      </c>
      <c r="K119" s="32"/>
      <c r="L119" s="32">
        <f t="shared" si="65"/>
        <v>90.6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46</v>
      </c>
      <c r="F120" s="51">
        <v>250</v>
      </c>
      <c r="G120" s="51">
        <v>7</v>
      </c>
      <c r="H120" s="51">
        <v>8</v>
      </c>
      <c r="I120" s="53">
        <v>38.450000000000003</v>
      </c>
      <c r="J120" s="39">
        <v>228</v>
      </c>
      <c r="K120" s="40">
        <v>119</v>
      </c>
      <c r="L120" s="52">
        <v>29.7</v>
      </c>
    </row>
    <row r="121" spans="1:12" ht="15">
      <c r="A121" s="14"/>
      <c r="B121" s="15"/>
      <c r="C121" s="11"/>
      <c r="D121" s="6" t="s">
        <v>29</v>
      </c>
      <c r="E121" s="54"/>
      <c r="F121" s="55"/>
      <c r="G121" s="55"/>
      <c r="H121" s="55"/>
      <c r="I121" s="55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4" t="s">
        <v>41</v>
      </c>
      <c r="F122" s="55">
        <v>200</v>
      </c>
      <c r="G122" s="55">
        <v>1.4</v>
      </c>
      <c r="H122" s="55">
        <v>1</v>
      </c>
      <c r="I122" s="57">
        <v>7.7</v>
      </c>
      <c r="J122" s="55">
        <v>86</v>
      </c>
      <c r="K122" s="43">
        <v>945</v>
      </c>
      <c r="L122" s="42">
        <v>5.2</v>
      </c>
    </row>
    <row r="123" spans="1:12" ht="15.75" thickBot="1">
      <c r="A123" s="14"/>
      <c r="B123" s="15"/>
      <c r="C123" s="11"/>
      <c r="D123" s="7" t="s">
        <v>23</v>
      </c>
      <c r="E123" s="54" t="s">
        <v>45</v>
      </c>
      <c r="F123" s="55">
        <v>60</v>
      </c>
      <c r="G123" s="55">
        <v>4</v>
      </c>
      <c r="H123" s="55">
        <v>1</v>
      </c>
      <c r="I123" s="57">
        <v>12</v>
      </c>
      <c r="J123" s="42">
        <v>117</v>
      </c>
      <c r="K123" s="43"/>
      <c r="L123" s="42">
        <v>4.8</v>
      </c>
    </row>
    <row r="124" spans="1:12" ht="15">
      <c r="A124" s="14"/>
      <c r="B124" s="15"/>
      <c r="C124" s="11"/>
      <c r="D124" s="7" t="s">
        <v>24</v>
      </c>
      <c r="E124" s="50" t="s">
        <v>42</v>
      </c>
      <c r="F124" s="51">
        <v>216</v>
      </c>
      <c r="G124" s="42">
        <v>1.24</v>
      </c>
      <c r="H124" s="42">
        <v>1.08</v>
      </c>
      <c r="I124" s="42">
        <v>25.9</v>
      </c>
      <c r="J124" s="42">
        <v>207.36</v>
      </c>
      <c r="K124" s="43">
        <v>338</v>
      </c>
      <c r="L124" s="52">
        <v>39.299999999999997</v>
      </c>
    </row>
    <row r="125" spans="1:12" ht="15.75" thickBot="1">
      <c r="A125" s="14"/>
      <c r="B125" s="15"/>
      <c r="C125" s="11"/>
      <c r="D125" s="6" t="s">
        <v>26</v>
      </c>
      <c r="E125" s="54" t="s">
        <v>62</v>
      </c>
      <c r="F125" s="42">
        <v>60</v>
      </c>
      <c r="G125" s="55">
        <v>2</v>
      </c>
      <c r="H125" s="55">
        <v>5</v>
      </c>
      <c r="I125" s="57">
        <v>0</v>
      </c>
      <c r="J125" s="42">
        <v>63</v>
      </c>
      <c r="K125" s="43">
        <v>133</v>
      </c>
      <c r="L125" s="42">
        <v>11</v>
      </c>
    </row>
    <row r="126" spans="1:12" ht="15">
      <c r="A126" s="14"/>
      <c r="B126" s="15"/>
      <c r="C126" s="11"/>
      <c r="D126" s="6"/>
      <c r="E126" s="41"/>
      <c r="F126" s="42"/>
      <c r="G126" s="51"/>
      <c r="H126" s="51"/>
      <c r="I126" s="53"/>
      <c r="J126" s="42"/>
      <c r="K126" s="43"/>
      <c r="L126" s="42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786</v>
      </c>
      <c r="G127" s="19">
        <f t="shared" ref="G127:J127" si="66">SUM(G120:G126)</f>
        <v>15.64</v>
      </c>
      <c r="H127" s="19">
        <f t="shared" si="66"/>
        <v>16.079999999999998</v>
      </c>
      <c r="I127" s="19">
        <f t="shared" si="66"/>
        <v>84.050000000000011</v>
      </c>
      <c r="J127" s="19">
        <f t="shared" si="66"/>
        <v>701.36</v>
      </c>
      <c r="K127" s="25"/>
      <c r="L127" s="19">
        <f t="shared" ref="L127" si="67">SUM(L120:L126)</f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/>
      <c r="F128" s="51"/>
      <c r="G128" s="51"/>
      <c r="H128" s="51"/>
      <c r="I128" s="53"/>
      <c r="J128" s="39"/>
      <c r="K128" s="40"/>
      <c r="L128" s="52"/>
    </row>
    <row r="129" spans="1:12" ht="15">
      <c r="A129" s="14"/>
      <c r="B129" s="15"/>
      <c r="C129" s="11"/>
      <c r="D129" s="7" t="s">
        <v>27</v>
      </c>
      <c r="E129" s="54"/>
      <c r="F129" s="55"/>
      <c r="G129" s="55"/>
      <c r="H129" s="55"/>
      <c r="I129" s="55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54"/>
      <c r="F130" s="55"/>
      <c r="G130" s="55"/>
      <c r="H130" s="55"/>
      <c r="I130" s="57"/>
      <c r="J130" s="55"/>
      <c r="K130" s="43"/>
      <c r="L130" s="42"/>
    </row>
    <row r="131" spans="1:12" ht="15">
      <c r="A131" s="14"/>
      <c r="B131" s="15"/>
      <c r="C131" s="11"/>
      <c r="D131" s="7" t="s">
        <v>29</v>
      </c>
      <c r="E131" s="54"/>
      <c r="F131" s="55"/>
      <c r="G131" s="55"/>
      <c r="H131" s="55"/>
      <c r="I131" s="57"/>
      <c r="J131" s="42"/>
      <c r="K131" s="43"/>
      <c r="L131" s="42"/>
    </row>
    <row r="132" spans="1:12" ht="15.75" thickBot="1">
      <c r="A132" s="14"/>
      <c r="B132" s="15"/>
      <c r="C132" s="11"/>
      <c r="D132" s="7" t="s">
        <v>30</v>
      </c>
      <c r="E132" s="60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54"/>
      <c r="F133" s="55"/>
      <c r="G133" s="55"/>
      <c r="H133" s="55"/>
      <c r="I133" s="57"/>
      <c r="J133" s="42"/>
      <c r="K133" s="43"/>
      <c r="L133" s="59"/>
    </row>
    <row r="134" spans="1:12" ht="15.75" thickBot="1">
      <c r="A134" s="14"/>
      <c r="B134" s="15"/>
      <c r="C134" s="11"/>
      <c r="D134" s="7" t="s">
        <v>32</v>
      </c>
      <c r="E134" s="60"/>
      <c r="F134" s="61"/>
      <c r="G134" s="65"/>
      <c r="H134" s="61"/>
      <c r="I134" s="61"/>
      <c r="J134" s="61"/>
      <c r="K134" s="43"/>
      <c r="L134" s="42"/>
    </row>
    <row r="135" spans="1:12" ht="15">
      <c r="A135" s="14"/>
      <c r="B135" s="15"/>
      <c r="C135" s="11"/>
      <c r="D135" s="6"/>
      <c r="E135" s="66"/>
      <c r="F135" s="67">
        <f>SUM(F128:F134)</f>
        <v>0</v>
      </c>
      <c r="G135" s="67">
        <f t="shared" ref="G135:J135" si="68">SUM(G128:G134)</f>
        <v>0</v>
      </c>
      <c r="H135" s="67">
        <f t="shared" si="68"/>
        <v>0</v>
      </c>
      <c r="I135" s="67">
        <f t="shared" si="68"/>
        <v>0</v>
      </c>
      <c r="J135" s="67">
        <f t="shared" si="68"/>
        <v>0</v>
      </c>
      <c r="K135" s="68"/>
      <c r="L135" s="67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9">SUM(G128:G136)</f>
        <v>0</v>
      </c>
      <c r="H137" s="19">
        <f t="shared" si="69"/>
        <v>0</v>
      </c>
      <c r="I137" s="19">
        <f t="shared" si="69"/>
        <v>0</v>
      </c>
      <c r="J137" s="19">
        <f t="shared" si="69"/>
        <v>0</v>
      </c>
      <c r="K137" s="25"/>
      <c r="L137" s="19">
        <f t="shared" ref="L137" si="70">SUM(L128:L136)</f>
        <v>0</v>
      </c>
    </row>
    <row r="138" spans="1:12" ht="1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786</v>
      </c>
      <c r="G138" s="32">
        <f t="shared" ref="G138" si="71">G127+G137</f>
        <v>15.64</v>
      </c>
      <c r="H138" s="32">
        <f t="shared" ref="H138" si="72">H127+H137</f>
        <v>16.079999999999998</v>
      </c>
      <c r="I138" s="32">
        <f t="shared" ref="I138" si="73">I127+I137</f>
        <v>84.050000000000011</v>
      </c>
      <c r="J138" s="32">
        <f t="shared" ref="J138:L138" si="74">J127+J137</f>
        <v>701.36</v>
      </c>
      <c r="K138" s="32"/>
      <c r="L138" s="32">
        <f t="shared" si="74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70</v>
      </c>
      <c r="F139" s="39">
        <v>200</v>
      </c>
      <c r="G139" s="51">
        <v>2.39</v>
      </c>
      <c r="H139" s="51">
        <v>3</v>
      </c>
      <c r="I139" s="53">
        <v>23.56</v>
      </c>
      <c r="J139" s="39">
        <v>133</v>
      </c>
      <c r="K139" s="40">
        <v>384</v>
      </c>
      <c r="L139" s="39">
        <v>26</v>
      </c>
    </row>
    <row r="140" spans="1:12" ht="15.75" thickBot="1">
      <c r="A140" s="23"/>
      <c r="B140" s="15"/>
      <c r="C140" s="11"/>
      <c r="D140" s="6"/>
      <c r="E140" s="60" t="s">
        <v>77</v>
      </c>
      <c r="F140" s="61">
        <v>45</v>
      </c>
      <c r="G140" s="61">
        <v>5</v>
      </c>
      <c r="H140" s="61">
        <v>7</v>
      </c>
      <c r="I140" s="62">
        <v>22</v>
      </c>
      <c r="J140" s="61">
        <v>256</v>
      </c>
      <c r="K140" s="62"/>
      <c r="L140" s="65">
        <v>25</v>
      </c>
    </row>
    <row r="141" spans="1:12" ht="15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>
        <v>3</v>
      </c>
      <c r="H141" s="55">
        <v>5</v>
      </c>
      <c r="I141" s="57">
        <v>16</v>
      </c>
      <c r="J141" s="42">
        <v>100</v>
      </c>
      <c r="K141" s="43">
        <v>379</v>
      </c>
      <c r="L141" s="42">
        <v>14.7</v>
      </c>
    </row>
    <row r="142" spans="1:12" ht="15.75" customHeight="1" thickBot="1">
      <c r="A142" s="23"/>
      <c r="B142" s="15"/>
      <c r="C142" s="11"/>
      <c r="D142" s="7" t="s">
        <v>23</v>
      </c>
      <c r="E142" s="54" t="s">
        <v>45</v>
      </c>
      <c r="F142" s="55">
        <v>60</v>
      </c>
      <c r="G142" s="55">
        <v>5</v>
      </c>
      <c r="H142" s="55">
        <v>1</v>
      </c>
      <c r="I142" s="57">
        <v>12</v>
      </c>
      <c r="J142" s="42">
        <v>117</v>
      </c>
      <c r="K142" s="43"/>
      <c r="L142" s="42">
        <v>4.3</v>
      </c>
    </row>
    <row r="143" spans="1:12" ht="15">
      <c r="A143" s="23"/>
      <c r="B143" s="15"/>
      <c r="C143" s="11"/>
      <c r="D143" s="7" t="s">
        <v>24</v>
      </c>
      <c r="E143" s="50" t="s">
        <v>71</v>
      </c>
      <c r="F143" s="42">
        <v>133</v>
      </c>
      <c r="G143" s="51">
        <v>0</v>
      </c>
      <c r="H143" s="51">
        <v>0</v>
      </c>
      <c r="I143" s="53">
        <v>10</v>
      </c>
      <c r="J143" s="42">
        <v>74</v>
      </c>
      <c r="K143" s="43">
        <v>338</v>
      </c>
      <c r="L143" s="42">
        <v>20</v>
      </c>
    </row>
    <row r="144" spans="1:12" ht="15">
      <c r="A144" s="23"/>
      <c r="B144" s="15"/>
      <c r="C144" s="11"/>
      <c r="D144" s="6" t="s">
        <v>26</v>
      </c>
      <c r="E144" s="54"/>
      <c r="F144" s="55"/>
      <c r="G144" s="55"/>
      <c r="H144" s="55"/>
      <c r="I144" s="57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638</v>
      </c>
      <c r="G146" s="19">
        <f t="shared" ref="G146:J146" si="75">SUM(G139:G145)</f>
        <v>15.39</v>
      </c>
      <c r="H146" s="19">
        <f t="shared" si="75"/>
        <v>16</v>
      </c>
      <c r="I146" s="19">
        <f t="shared" si="75"/>
        <v>83.56</v>
      </c>
      <c r="J146" s="19">
        <f t="shared" si="75"/>
        <v>680</v>
      </c>
      <c r="K146" s="25"/>
      <c r="L146" s="19">
        <f t="shared" ref="L146" si="76">SUM(L139:L145)</f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/>
      <c r="F147" s="51"/>
      <c r="G147" s="51"/>
      <c r="H147" s="51"/>
      <c r="I147" s="53"/>
      <c r="J147" s="39"/>
      <c r="K147" s="40"/>
      <c r="L147" s="52"/>
    </row>
    <row r="148" spans="1:12" ht="15">
      <c r="A148" s="23"/>
      <c r="B148" s="15"/>
      <c r="C148" s="11"/>
      <c r="D148" s="7" t="s">
        <v>27</v>
      </c>
      <c r="E148" s="54"/>
      <c r="F148" s="55"/>
      <c r="G148" s="55"/>
      <c r="H148" s="55"/>
      <c r="I148" s="55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54"/>
      <c r="F149" s="55"/>
      <c r="G149" s="55"/>
      <c r="H149" s="55"/>
      <c r="I149" s="57"/>
      <c r="J149" s="55"/>
      <c r="K149" s="43"/>
      <c r="L149" s="42"/>
    </row>
    <row r="150" spans="1:12" ht="15.75" thickBot="1">
      <c r="A150" s="23"/>
      <c r="B150" s="15"/>
      <c r="C150" s="11"/>
      <c r="D150" s="7" t="s">
        <v>29</v>
      </c>
      <c r="E150" s="54"/>
      <c r="F150" s="55"/>
      <c r="G150" s="55"/>
      <c r="H150" s="55"/>
      <c r="I150" s="57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50"/>
      <c r="F151" s="51"/>
      <c r="G151" s="42"/>
      <c r="H151" s="42"/>
      <c r="I151" s="42"/>
      <c r="J151" s="42"/>
      <c r="K151" s="43"/>
      <c r="L151" s="52"/>
    </row>
    <row r="152" spans="1:12" ht="15">
      <c r="A152" s="23"/>
      <c r="B152" s="15"/>
      <c r="C152" s="11"/>
      <c r="D152" s="7" t="s">
        <v>31</v>
      </c>
      <c r="E152" s="54"/>
      <c r="F152" s="42"/>
      <c r="G152" s="55"/>
      <c r="H152" s="55"/>
      <c r="I152" s="57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7">SUM(G147:G155)</f>
        <v>0</v>
      </c>
      <c r="H156" s="19">
        <f t="shared" si="77"/>
        <v>0</v>
      </c>
      <c r="I156" s="19">
        <f t="shared" si="77"/>
        <v>0</v>
      </c>
      <c r="J156" s="19">
        <f t="shared" si="77"/>
        <v>0</v>
      </c>
      <c r="K156" s="25"/>
      <c r="L156" s="19">
        <f t="shared" ref="L156" si="78">SUM(L147:L155)</f>
        <v>0</v>
      </c>
    </row>
    <row r="157" spans="1:12" ht="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638</v>
      </c>
      <c r="G157" s="32">
        <f t="shared" ref="G157" si="79">G146+G156</f>
        <v>15.39</v>
      </c>
      <c r="H157" s="32">
        <f t="shared" ref="H157" si="80">H146+H156</f>
        <v>16</v>
      </c>
      <c r="I157" s="32">
        <f t="shared" ref="I157" si="81">I146+I156</f>
        <v>83.56</v>
      </c>
      <c r="J157" s="32">
        <f t="shared" ref="J157:L157" si="82">J146+J156</f>
        <v>680</v>
      </c>
      <c r="K157" s="32"/>
      <c r="L157" s="32">
        <f t="shared" si="82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72</v>
      </c>
      <c r="F158" s="51">
        <v>80</v>
      </c>
      <c r="G158" s="51">
        <v>5.4</v>
      </c>
      <c r="H158" s="51">
        <v>10</v>
      </c>
      <c r="I158" s="53">
        <v>10</v>
      </c>
      <c r="J158" s="39">
        <v>203</v>
      </c>
      <c r="K158" s="40">
        <v>185</v>
      </c>
      <c r="L158" s="52">
        <v>36.5</v>
      </c>
    </row>
    <row r="159" spans="1:12" ht="15">
      <c r="A159" s="23"/>
      <c r="B159" s="15"/>
      <c r="C159" s="11"/>
      <c r="D159" s="6" t="s">
        <v>26</v>
      </c>
      <c r="E159" s="54" t="s">
        <v>79</v>
      </c>
      <c r="F159" s="55">
        <v>60</v>
      </c>
      <c r="G159" s="55">
        <v>0</v>
      </c>
      <c r="H159" s="55">
        <v>1.2E-2</v>
      </c>
      <c r="I159" s="57">
        <v>4</v>
      </c>
      <c r="J159" s="42">
        <v>10</v>
      </c>
      <c r="K159" s="43"/>
      <c r="L159" s="42">
        <v>9</v>
      </c>
    </row>
    <row r="160" spans="1:12" ht="15">
      <c r="A160" s="23"/>
      <c r="B160" s="15"/>
      <c r="C160" s="11"/>
      <c r="D160" s="7" t="s">
        <v>22</v>
      </c>
      <c r="E160" s="54" t="s">
        <v>57</v>
      </c>
      <c r="F160" s="42">
        <v>200</v>
      </c>
      <c r="G160" s="55">
        <v>0.2</v>
      </c>
      <c r="H160" s="55">
        <v>0</v>
      </c>
      <c r="I160" s="57">
        <v>25</v>
      </c>
      <c r="J160" s="42">
        <v>94</v>
      </c>
      <c r="K160" s="43">
        <v>868</v>
      </c>
      <c r="L160" s="56">
        <v>5.8</v>
      </c>
    </row>
    <row r="161" spans="1:12" ht="15">
      <c r="A161" s="23"/>
      <c r="B161" s="15"/>
      <c r="C161" s="11"/>
      <c r="D161" s="7" t="s">
        <v>23</v>
      </c>
      <c r="E161" s="54" t="s">
        <v>45</v>
      </c>
      <c r="F161" s="55">
        <v>60</v>
      </c>
      <c r="G161" s="55">
        <v>4</v>
      </c>
      <c r="H161" s="55">
        <v>1</v>
      </c>
      <c r="I161" s="57">
        <v>12</v>
      </c>
      <c r="J161" s="42">
        <v>117</v>
      </c>
      <c r="K161" s="43">
        <v>878</v>
      </c>
      <c r="L161" s="42">
        <v>4.8</v>
      </c>
    </row>
    <row r="162" spans="1:12" ht="15">
      <c r="A162" s="23"/>
      <c r="B162" s="15"/>
      <c r="C162" s="11"/>
      <c r="D162" s="7" t="s">
        <v>24</v>
      </c>
      <c r="E162" s="41" t="s">
        <v>78</v>
      </c>
      <c r="F162" s="42">
        <v>130</v>
      </c>
      <c r="G162" s="42">
        <v>1</v>
      </c>
      <c r="H162" s="42">
        <v>1</v>
      </c>
      <c r="I162" s="42">
        <v>7</v>
      </c>
      <c r="J162" s="42">
        <v>45</v>
      </c>
      <c r="K162" s="43">
        <v>388</v>
      </c>
      <c r="L162" s="42">
        <v>19.7</v>
      </c>
    </row>
    <row r="163" spans="1:12" ht="15.75" thickBot="1">
      <c r="A163" s="23"/>
      <c r="B163" s="15"/>
      <c r="C163" s="11"/>
      <c r="D163" s="6" t="s">
        <v>29</v>
      </c>
      <c r="E163" s="60" t="s">
        <v>50</v>
      </c>
      <c r="F163" s="42">
        <v>150</v>
      </c>
      <c r="G163" s="61">
        <v>5.2</v>
      </c>
      <c r="H163" s="61">
        <v>4</v>
      </c>
      <c r="I163" s="62">
        <v>26</v>
      </c>
      <c r="J163" s="42">
        <v>168</v>
      </c>
      <c r="K163" s="43">
        <v>688</v>
      </c>
      <c r="L163" s="42">
        <v>15</v>
      </c>
    </row>
    <row r="164" spans="1:12" ht="15">
      <c r="A164" s="23"/>
      <c r="B164" s="15"/>
      <c r="C164" s="11"/>
      <c r="D164" s="6"/>
      <c r="E164" s="54"/>
      <c r="F164" s="55"/>
      <c r="G164" s="55"/>
      <c r="H164" s="55"/>
      <c r="I164" s="57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83">SUM(G158:G164)</f>
        <v>15.8</v>
      </c>
      <c r="H165" s="19">
        <f t="shared" si="83"/>
        <v>16.012</v>
      </c>
      <c r="I165" s="19">
        <f t="shared" si="83"/>
        <v>84</v>
      </c>
      <c r="J165" s="19">
        <f t="shared" si="83"/>
        <v>637</v>
      </c>
      <c r="K165" s="25"/>
      <c r="L165" s="19">
        <f t="shared" ref="L165" si="84">SUM(L158:L164)</f>
        <v>90.8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5">SUM(G166:G174)</f>
        <v>0</v>
      </c>
      <c r="H175" s="19">
        <f t="shared" si="85"/>
        <v>0</v>
      </c>
      <c r="I175" s="19">
        <f t="shared" si="85"/>
        <v>0</v>
      </c>
      <c r="J175" s="19">
        <f t="shared" si="85"/>
        <v>0</v>
      </c>
      <c r="K175" s="25"/>
      <c r="L175" s="19">
        <f t="shared" ref="L175" si="86">SUM(L166:L174)</f>
        <v>0</v>
      </c>
    </row>
    <row r="176" spans="1:12" ht="1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680</v>
      </c>
      <c r="G176" s="32">
        <f t="shared" ref="G176" si="87">G165+G175</f>
        <v>15.8</v>
      </c>
      <c r="H176" s="32">
        <f t="shared" ref="H176" si="88">H165+H175</f>
        <v>16.012</v>
      </c>
      <c r="I176" s="32">
        <f t="shared" ref="I176" si="89">I165+I175</f>
        <v>84</v>
      </c>
      <c r="J176" s="32">
        <f t="shared" ref="J176:L176" si="90">J165+J175</f>
        <v>637</v>
      </c>
      <c r="K176" s="32"/>
      <c r="L176" s="32">
        <f t="shared" si="90"/>
        <v>90.8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59</v>
      </c>
      <c r="F177" s="51">
        <v>250</v>
      </c>
      <c r="G177" s="51">
        <v>4</v>
      </c>
      <c r="H177" s="51">
        <v>8</v>
      </c>
      <c r="I177" s="53">
        <v>16</v>
      </c>
      <c r="J177" s="39">
        <v>95</v>
      </c>
      <c r="K177" s="40">
        <v>55</v>
      </c>
      <c r="L177" s="39">
        <v>34.5</v>
      </c>
    </row>
    <row r="178" spans="1:12" ht="15">
      <c r="A178" s="23"/>
      <c r="B178" s="15"/>
      <c r="C178" s="11"/>
      <c r="D178" s="6"/>
      <c r="E178" s="54"/>
      <c r="F178" s="55"/>
      <c r="G178" s="55"/>
      <c r="H178" s="55"/>
      <c r="I178" s="55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4" t="s">
        <v>41</v>
      </c>
      <c r="F179" s="55">
        <v>200</v>
      </c>
      <c r="G179" s="55">
        <v>1.4</v>
      </c>
      <c r="H179" s="55">
        <v>1.6</v>
      </c>
      <c r="I179" s="57">
        <v>16.399999999999999</v>
      </c>
      <c r="J179" s="55">
        <v>86</v>
      </c>
      <c r="K179" s="43">
        <v>945</v>
      </c>
      <c r="L179" s="42">
        <v>5.2</v>
      </c>
    </row>
    <row r="180" spans="1:12" ht="15">
      <c r="A180" s="23"/>
      <c r="B180" s="15"/>
      <c r="C180" s="11"/>
      <c r="D180" s="7" t="s">
        <v>23</v>
      </c>
      <c r="E180" s="54" t="s">
        <v>45</v>
      </c>
      <c r="F180" s="55">
        <v>60</v>
      </c>
      <c r="G180" s="55">
        <v>5</v>
      </c>
      <c r="H180" s="55">
        <v>1</v>
      </c>
      <c r="I180" s="57">
        <v>1</v>
      </c>
      <c r="J180" s="42">
        <v>177</v>
      </c>
      <c r="K180" s="43">
        <v>878</v>
      </c>
      <c r="L180" s="42">
        <v>4</v>
      </c>
    </row>
    <row r="181" spans="1:12" ht="15">
      <c r="A181" s="23"/>
      <c r="B181" s="15"/>
      <c r="C181" s="11"/>
      <c r="D181" s="7" t="s">
        <v>24</v>
      </c>
      <c r="E181" s="41" t="s">
        <v>42</v>
      </c>
      <c r="F181" s="42">
        <v>216</v>
      </c>
      <c r="G181" s="42">
        <v>4.24</v>
      </c>
      <c r="H181" s="42">
        <v>1.08</v>
      </c>
      <c r="I181" s="42">
        <v>36.36</v>
      </c>
      <c r="J181" s="42">
        <v>207</v>
      </c>
      <c r="K181" s="43">
        <v>388</v>
      </c>
      <c r="L181" s="42">
        <v>39.299999999999997</v>
      </c>
    </row>
    <row r="182" spans="1:12" ht="15">
      <c r="A182" s="23"/>
      <c r="B182" s="15"/>
      <c r="C182" s="11"/>
      <c r="D182" s="58" t="s">
        <v>26</v>
      </c>
      <c r="E182" s="54" t="s">
        <v>73</v>
      </c>
      <c r="F182" s="42">
        <v>100</v>
      </c>
      <c r="G182" s="42">
        <v>1</v>
      </c>
      <c r="H182" s="42">
        <v>4</v>
      </c>
      <c r="I182" s="42">
        <v>6</v>
      </c>
      <c r="J182" s="42">
        <v>253</v>
      </c>
      <c r="K182" s="43"/>
      <c r="L182" s="59">
        <v>7</v>
      </c>
    </row>
    <row r="183" spans="1:12" ht="15">
      <c r="A183" s="23"/>
      <c r="B183" s="15"/>
      <c r="C183" s="11"/>
      <c r="D183" s="6"/>
      <c r="E183" s="63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826</v>
      </c>
      <c r="G184" s="19">
        <f>SUM(G177:G183)</f>
        <v>15.64</v>
      </c>
      <c r="H184" s="19">
        <f>SUM(H177:H183)</f>
        <v>15.68</v>
      </c>
      <c r="I184" s="19">
        <f t="shared" ref="I184:J184" si="91">SUM(I177:I183)</f>
        <v>75.759999999999991</v>
      </c>
      <c r="J184" s="19">
        <f t="shared" si="91"/>
        <v>818</v>
      </c>
      <c r="K184" s="25"/>
      <c r="L184" s="19">
        <f t="shared" ref="L184" si="92">SUM(L177:L183)</f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3">SUM(G185:G193)</f>
        <v>0</v>
      </c>
      <c r="H194" s="19">
        <f t="shared" si="93"/>
        <v>0</v>
      </c>
      <c r="I194" s="19">
        <f t="shared" si="93"/>
        <v>0</v>
      </c>
      <c r="J194" s="19">
        <f t="shared" si="93"/>
        <v>0</v>
      </c>
      <c r="K194" s="25"/>
      <c r="L194" s="19">
        <f t="shared" ref="L194" si="94">SUM(L185:L193)</f>
        <v>0</v>
      </c>
    </row>
    <row r="195" spans="1:12" ht="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826</v>
      </c>
      <c r="G195" s="32">
        <f t="shared" ref="G195" si="95">G184+G194</f>
        <v>15.64</v>
      </c>
      <c r="H195" s="32">
        <f t="shared" ref="H195" si="96">H184+H194</f>
        <v>15.68</v>
      </c>
      <c r="I195" s="32">
        <f t="shared" ref="I195" si="97">I184+I194</f>
        <v>75.759999999999991</v>
      </c>
      <c r="J195" s="32">
        <f t="shared" ref="J195:L195" si="98">J184+J194</f>
        <v>818</v>
      </c>
      <c r="K195" s="32"/>
      <c r="L195" s="32">
        <f t="shared" si="98"/>
        <v>90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697.7</v>
      </c>
      <c r="G196" s="34">
        <f t="shared" ref="G196:J196" si="99">(G24+G43+G62+G81+G100+G119+G138+G157+G176+G195)/(IF(G24=0,0,1)+IF(G43=0,0,1)+IF(G62=0,0,1)+IF(G81=0,0,1)+IF(G100=0,0,1)+IF(G119=0,0,1)+IF(G138=0,0,1)+IF(G157=0,0,1)+IF(G176=0,0,1)+IF(G195=0,0,1))</f>
        <v>16.118000000000002</v>
      </c>
      <c r="H196" s="34">
        <f t="shared" si="99"/>
        <v>18.122199999999999</v>
      </c>
      <c r="I196" s="34">
        <f t="shared" si="99"/>
        <v>85.472000000000008</v>
      </c>
      <c r="J196" s="34">
        <f t="shared" si="99"/>
        <v>733.90899999999999</v>
      </c>
      <c r="K196" s="34"/>
      <c r="L196" s="34">
        <f t="shared" ref="L196" si="100">(L24+L43+L62+L81+L100+L119+L138+L157+L176+L195)/(IF(L24=0,0,1)+IF(L43=0,0,1)+IF(L62=0,0,1)+IF(L81=0,0,1)+IF(L100=0,0,1)+IF(L119=0,0,1)+IF(L138=0,0,1)+IF(L157=0,0,1)+IF(L176=0,0,1)+IF(L195=0,0,1))</f>
        <v>96.515000000000015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ЯСОШ</cp:lastModifiedBy>
  <cp:lastPrinted>2012-01-02T12:28:02Z</cp:lastPrinted>
  <dcterms:created xsi:type="dcterms:W3CDTF">2022-05-16T14:23:56Z</dcterms:created>
  <dcterms:modified xsi:type="dcterms:W3CDTF">2025-01-16T10:12:36Z</dcterms:modified>
</cp:coreProperties>
</file>